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ko01\Desktop\Jääkiekko materiaalit\Laskutus\"/>
    </mc:Choice>
  </mc:AlternateContent>
  <xr:revisionPtr revIDLastSave="0" documentId="8_{210ADACF-D5ED-4640-B81D-6640E1871731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Erotuomarit ml 2019" sheetId="1" r:id="rId1"/>
  </sheets>
  <definedNames>
    <definedName name="Excel_BuiltIn__FilterDatabase" localSheetId="0">#REF!</definedName>
    <definedName name="_xlnm.Print_Area" localSheetId="0">'Erotuomarit ml 2019'!$A$1:$P$38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F29" i="1"/>
  <c r="H28" i="1"/>
  <c r="N28" i="1" s="1"/>
  <c r="H27" i="1"/>
  <c r="N27" i="1" s="1"/>
  <c r="H26" i="1"/>
  <c r="N26" i="1" s="1"/>
  <c r="H25" i="1"/>
  <c r="N25" i="1" s="1"/>
  <c r="H24" i="1"/>
  <c r="N24" i="1" s="1"/>
  <c r="H23" i="1"/>
  <c r="N23" i="1" s="1"/>
  <c r="H22" i="1"/>
  <c r="N22" i="1" s="1"/>
  <c r="H21" i="1"/>
  <c r="N21" i="1" s="1"/>
  <c r="H20" i="1"/>
  <c r="N20" i="1" s="1"/>
  <c r="H19" i="1"/>
  <c r="N19" i="1" s="1"/>
  <c r="H18" i="1"/>
  <c r="N18" i="1" s="1"/>
  <c r="H17" i="1"/>
  <c r="N17" i="1" s="1"/>
  <c r="H16" i="1"/>
  <c r="N16" i="1" s="1"/>
  <c r="H15" i="1"/>
  <c r="N15" i="1" s="1"/>
  <c r="H14" i="1"/>
  <c r="N14" i="1" s="1"/>
  <c r="H13" i="1"/>
  <c r="N13" i="1" s="1"/>
  <c r="H12" i="1"/>
  <c r="H29" i="1" l="1"/>
  <c r="N12" i="1"/>
  <c r="N29" i="1" s="1"/>
  <c r="N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4" authorId="0" shapeId="0" xr:uid="{00000000-0006-0000-0000-000001000000}">
      <text>
        <r>
          <rPr>
            <sz val="8"/>
            <color rgb="FF000000"/>
            <rFont val="MS Sans Serif"/>
            <family val="2"/>
          </rPr>
          <t>LASKUTTAJAN OMA HENKILÖKOHTAINE N NUMEROINTI ESIM 2/2010  JOTTA LASKUT VOIDAAN EROTTAA TOISISTAAN!</t>
        </r>
        <r>
          <rPr>
            <sz val="8"/>
            <color rgb="FF000000"/>
            <rFont val="MS Sans Serif"/>
            <family val="2"/>
          </rPr>
          <t xml:space="preserve">
</t>
        </r>
      </text>
    </comment>
    <comment ref="J8" authorId="0" shapeId="0" xr:uid="{00000000-0006-0000-0000-000002000000}">
      <text>
        <r>
          <rPr>
            <sz val="8"/>
            <color rgb="FF000000"/>
            <rFont val="MS Sans Serif"/>
            <family val="2"/>
          </rPr>
          <t>PAKOLLINEN!</t>
        </r>
        <r>
          <rPr>
            <sz val="8"/>
            <color rgb="FF000000"/>
            <rFont val="MS Sans Serif"/>
            <family val="2"/>
          </rPr>
          <t xml:space="preserve">
</t>
        </r>
      </text>
    </comment>
    <comment ref="P8" authorId="0" shapeId="0" xr:uid="{00000000-0006-0000-0000-000003000000}">
      <text>
        <r>
          <rPr>
            <b/>
            <sz val="8"/>
            <color rgb="FF000000"/>
            <rFont val="MS Sans Serif"/>
            <family val="2"/>
          </rPr>
          <t>POISTA TURHA MERKINTÄ</t>
        </r>
      </text>
    </comment>
    <comment ref="G11" authorId="0" shapeId="0" xr:uid="{00000000-0006-0000-0000-000004000000}">
      <text>
        <r>
          <rPr>
            <sz val="8"/>
            <color rgb="FF000000"/>
            <rFont val="MS Sans Serif"/>
            <family val="2"/>
          </rPr>
          <t>JOS EUR/KM MUU KUIN 0,45 NIIN TEE KORJAUS KO SOLUUN!</t>
        </r>
        <r>
          <rPr>
            <sz val="8"/>
            <color rgb="FF000000"/>
            <rFont val="MS Sans Serif"/>
            <family val="2"/>
          </rPr>
          <t xml:space="preserve">
</t>
        </r>
      </text>
    </comment>
    <comment ref="M11" authorId="0" shapeId="0" xr:uid="{00000000-0006-0000-0000-000005000000}">
      <text>
        <r>
          <rPr>
            <sz val="10"/>
            <color theme="1"/>
            <rFont val="MS Sans Serif"/>
          </rPr>
          <t xml:space="preserve">Lasketaan toimitetun verokortin mukaan
jos 0 jätä tyhjäksi
</t>
        </r>
      </text>
    </comment>
  </commentList>
</comments>
</file>

<file path=xl/sharedStrings.xml><?xml version="1.0" encoding="utf-8"?>
<sst xmlns="http://schemas.openxmlformats.org/spreadsheetml/2006/main" count="43" uniqueCount="41">
  <si>
    <t>Erotuomarin matkalasku 2020</t>
  </si>
  <si>
    <t xml:space="preserve">                  </t>
  </si>
  <si>
    <t>Ajalta</t>
  </si>
  <si>
    <t>Lasku nro (seura täyttää)</t>
  </si>
  <si>
    <t>nimi:</t>
  </si>
  <si>
    <t>osoite:</t>
  </si>
  <si>
    <t>Postinumero:</t>
  </si>
  <si>
    <t>Postitoimip.</t>
  </si>
  <si>
    <t>pankkitili:</t>
  </si>
  <si>
    <t>sotu:</t>
  </si>
  <si>
    <t>Puhelin nro:</t>
  </si>
  <si>
    <t>Osoite muuttunut</t>
  </si>
  <si>
    <t xml:space="preserve">     KYLLÄ  /   EI</t>
  </si>
  <si>
    <t>OTTELU</t>
  </si>
  <si>
    <t>SARJA</t>
  </si>
  <si>
    <t>PVM.</t>
  </si>
  <si>
    <t>OTTELU/TEHTÄVÄ/</t>
  </si>
  <si>
    <t>KM-KORVAUS</t>
  </si>
  <si>
    <t>PV-</t>
  </si>
  <si>
    <t>LÄHTÖ- /</t>
  </si>
  <si>
    <t>MUUT TIEDOT</t>
  </si>
  <si>
    <t>brutto-</t>
  </si>
  <si>
    <t>YHTEENSÄ</t>
  </si>
  <si>
    <t>NRO</t>
  </si>
  <si>
    <t>SELITYS</t>
  </si>
  <si>
    <t xml:space="preserve">          km</t>
  </si>
  <si>
    <t xml:space="preserve">    á      €</t>
  </si>
  <si>
    <t xml:space="preserve">           = €</t>
  </si>
  <si>
    <t>RAHA</t>
  </si>
  <si>
    <t>TULOAIKA</t>
  </si>
  <si>
    <t>palkkio</t>
  </si>
  <si>
    <t>pidätys%</t>
  </si>
  <si>
    <t>YHT.</t>
  </si>
  <si>
    <t>Tiliöinti</t>
  </si>
  <si>
    <t>Lasku lähetetään kahden viikon välein:</t>
  </si>
  <si>
    <t>1.-15. saman kuun 18. päivään mennessä (maksupäivä 19. pv)</t>
  </si>
  <si>
    <t>16.-31. seuraavan kuukauden 4. päivään mennessä (maksupäivä 4. pv)</t>
  </si>
  <si>
    <t>Osapäiväraha 20,-. Kokopäiväraha 43,-.Muista myös verokortti.</t>
  </si>
  <si>
    <t>Päiväys ja allekirjoitus:</t>
  </si>
  <si>
    <t>Allekirjoitus</t>
  </si>
  <si>
    <t>Sähköisesti: jari.sippola@pp3.inet.fi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</si>
</sst>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dd&quot;.&quot;mm&quot;.&quot;yyyy"/>
  </numFmts>
  <fonts count="51">
    <font>
      <sz val="10"/>
      <color theme="1"/>
      <name val="MS Sans Serif"/>
      <family val="2"/>
    </font>
    <font>
      <sz val="10"/>
      <color theme="1"/>
      <name val="Arial"/>
      <family val="2"/>
    </font>
    <font>
      <sz val="10"/>
      <color theme="1"/>
      <name val="MS Sans Serif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MS Sans Serif"/>
      <family val="2"/>
    </font>
    <font>
      <sz val="10"/>
      <color rgb="FFFFFFFF"/>
      <name val="MS Sans Serif"/>
      <family val="2"/>
    </font>
    <font>
      <sz val="10"/>
      <color rgb="FFCC0000"/>
      <name val="MS Sans Serif"/>
      <family val="2"/>
    </font>
    <font>
      <b/>
      <sz val="10"/>
      <color rgb="FFFFFFFF"/>
      <name val="MS Sans Serif"/>
      <family val="2"/>
    </font>
    <font>
      <i/>
      <sz val="10"/>
      <color rgb="FF808080"/>
      <name val="MS Sans Serif"/>
      <family val="2"/>
    </font>
    <font>
      <sz val="10"/>
      <color rgb="FF006600"/>
      <name val="MS Sans Serif"/>
      <family val="2"/>
    </font>
    <font>
      <b/>
      <sz val="18"/>
      <color rgb="FF333399"/>
      <name val="Cambria"/>
      <family val="1"/>
    </font>
    <font>
      <b/>
      <sz val="24"/>
      <color rgb="FF000000"/>
      <name val="MS Sans Serif"/>
      <family val="2"/>
    </font>
    <font>
      <sz val="18"/>
      <color rgb="FF000000"/>
      <name val="MS Sans Serif"/>
      <family val="2"/>
    </font>
    <font>
      <sz val="12"/>
      <color rgb="FF000000"/>
      <name val="MS Sans Serif"/>
      <family val="2"/>
    </font>
    <font>
      <sz val="11"/>
      <color rgb="FF800080"/>
      <name val="Calibri"/>
      <family val="2"/>
    </font>
    <font>
      <u/>
      <sz val="10"/>
      <color rgb="FF0000EE"/>
      <name val="MS Sans Serif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996600"/>
      <name val="MS Sans Serif"/>
      <family val="2"/>
    </font>
    <font>
      <sz val="10"/>
      <color rgb="FF333333"/>
      <name val="MS Sans Serif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sz val="11"/>
      <color rgb="FF333399"/>
      <name val="Calibri"/>
      <family val="2"/>
    </font>
    <font>
      <b/>
      <sz val="11"/>
      <color rgb="FFFFFFFF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1"/>
    </font>
    <font>
      <sz val="12"/>
      <color theme="1"/>
      <name val="Arial1"/>
    </font>
    <font>
      <sz val="14"/>
      <color theme="1"/>
      <name val="MS Sans Serif"/>
    </font>
    <font>
      <b/>
      <sz val="18"/>
      <color theme="1"/>
      <name val="Arial1"/>
    </font>
    <font>
      <b/>
      <sz val="10"/>
      <color theme="1"/>
      <name val="Arial1"/>
    </font>
    <font>
      <sz val="10"/>
      <color theme="1"/>
      <name val="MS Sans Serif"/>
    </font>
    <font>
      <sz val="8"/>
      <color rgb="FF000000"/>
      <name val="MS Sans Serif"/>
      <family val="2"/>
    </font>
    <font>
      <b/>
      <sz val="8"/>
      <color rgb="FF000000"/>
      <name val="MS Sans Serif"/>
      <family val="2"/>
    </font>
    <font>
      <sz val="16"/>
      <color theme="1"/>
      <name val="Arial1"/>
    </font>
    <font>
      <b/>
      <sz val="12"/>
      <color rgb="FFFF0000"/>
      <name val="Arial1"/>
    </font>
    <font>
      <sz val="14"/>
      <color theme="1"/>
      <name val="Arial1"/>
    </font>
    <font>
      <b/>
      <sz val="14"/>
      <color theme="1"/>
      <name val="Arial1"/>
    </font>
    <font>
      <sz val="13.5"/>
      <color theme="1"/>
      <name val="Arial1"/>
    </font>
    <font>
      <b/>
      <sz val="13.5"/>
      <color rgb="FFFF0000"/>
      <name val="Arial1"/>
    </font>
    <font>
      <b/>
      <sz val="13.5"/>
      <color theme="1"/>
      <name val="Arial1"/>
    </font>
    <font>
      <b/>
      <sz val="10"/>
      <color rgb="FFFF3333"/>
      <name val="MS Sans Serif"/>
    </font>
    <font>
      <b/>
      <sz val="10"/>
      <color rgb="FFFF3333"/>
      <name val="Arial1"/>
    </font>
    <font>
      <b/>
      <sz val="9"/>
      <color theme="1"/>
      <name val="Arial1"/>
    </font>
    <font>
      <b/>
      <sz val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33CCCC"/>
        <bgColor rgb="FF33CC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666699"/>
        <bgColor rgb="FF666699"/>
      </patternFill>
    </fill>
    <fill>
      <patternFill patternType="solid">
        <fgColor rgb="FFFF3333"/>
        <bgColor rgb="FFFF3333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99CC"/>
        <bgColor rgb="FFFF99CC"/>
      </patternFill>
    </fill>
    <fill>
      <patternFill patternType="solid">
        <fgColor rgb="FF969696"/>
        <bgColor rgb="FF969696"/>
      </patternFill>
    </fill>
  </fills>
  <borders count="2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8"/>
      </top>
      <bottom style="hair">
        <color indexed="8"/>
      </bottom>
      <diagonal/>
    </border>
  </borders>
  <cellStyleXfs count="59">
    <xf numFmtId="0" fontId="0" fillId="0" borderId="0"/>
    <xf numFmtId="0" fontId="23" fillId="0" borderId="4"/>
    <xf numFmtId="0" fontId="24" fillId="0" borderId="5"/>
    <xf numFmtId="0" fontId="25" fillId="0" borderId="6"/>
    <xf numFmtId="0" fontId="25" fillId="0" borderId="0"/>
    <xf numFmtId="0" fontId="17" fillId="20" borderId="0"/>
    <xf numFmtId="0" fontId="15" fillId="21" borderId="0"/>
    <xf numFmtId="0" fontId="20" fillId="8" borderId="0"/>
    <xf numFmtId="0" fontId="28" fillId="3" borderId="2"/>
    <xf numFmtId="0" fontId="30" fillId="2" borderId="9"/>
    <xf numFmtId="0" fontId="18" fillId="2" borderId="2"/>
    <xf numFmtId="0" fontId="19" fillId="0" borderId="3"/>
    <xf numFmtId="0" fontId="29" fillId="22" borderId="8"/>
    <xf numFmtId="0" fontId="31" fillId="0" borderId="0"/>
    <xf numFmtId="0" fontId="2" fillId="4" borderId="1"/>
    <xf numFmtId="0" fontId="26" fillId="0" borderId="0"/>
    <xf numFmtId="0" fontId="27" fillId="0" borderId="7"/>
    <xf numFmtId="0" fontId="4" fillId="10" borderId="0"/>
    <xf numFmtId="0" fontId="3" fillId="2" borderId="0"/>
    <xf numFmtId="0" fontId="3" fillId="6" borderId="0"/>
    <xf numFmtId="0" fontId="4" fillId="10" borderId="0"/>
    <xf numFmtId="0" fontId="4" fillId="14" borderId="0"/>
    <xf numFmtId="0" fontId="3" fillId="3" borderId="0"/>
    <xf numFmtId="0" fontId="3" fillId="7" borderId="0"/>
    <xf numFmtId="0" fontId="4" fillId="7" borderId="0"/>
    <xf numFmtId="0" fontId="4" fillId="15" borderId="0"/>
    <xf numFmtId="0" fontId="3" fillId="4" borderId="0"/>
    <xf numFmtId="0" fontId="3" fillId="8" borderId="0"/>
    <xf numFmtId="0" fontId="4" fillId="8" borderId="0"/>
    <xf numFmtId="0" fontId="4" fillId="16" borderId="0"/>
    <xf numFmtId="0" fontId="3" fillId="2" borderId="0"/>
    <xf numFmtId="0" fontId="3" fillId="6" borderId="0"/>
    <xf numFmtId="0" fontId="4" fillId="6" borderId="0"/>
    <xf numFmtId="0" fontId="4" fillId="10" borderId="0"/>
    <xf numFmtId="0" fontId="3" fillId="5" borderId="0"/>
    <xf numFmtId="0" fontId="3" fillId="9" borderId="0"/>
    <xf numFmtId="0" fontId="4" fillId="10" borderId="0"/>
    <xf numFmtId="0" fontId="4" fillId="17" borderId="0"/>
    <xf numFmtId="0" fontId="3" fillId="3" borderId="0"/>
    <xf numFmtId="0" fontId="3" fillId="3" borderId="0"/>
    <xf numFmtId="0" fontId="4" fillId="3" borderId="0"/>
    <xf numFmtId="0" fontId="5" fillId="0" borderId="0"/>
    <xf numFmtId="0" fontId="6" fillId="11" borderId="0"/>
    <xf numFmtId="0" fontId="6" fillId="12" borderId="0"/>
    <xf numFmtId="0" fontId="5" fillId="13" borderId="0"/>
    <xf numFmtId="0" fontId="7" fillId="18" borderId="0"/>
    <xf numFmtId="0" fontId="8" fillId="19" borderId="0"/>
    <xf numFmtId="0" fontId="9" fillId="0" borderId="0"/>
    <xf numFmtId="0" fontId="10" fillId="2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6" fillId="0" borderId="0"/>
    <xf numFmtId="0" fontId="21" fillId="4" borderId="0"/>
    <xf numFmtId="0" fontId="22" fillId="4" borderId="2"/>
    <xf numFmtId="0" fontId="2" fillId="0" borderId="0"/>
    <xf numFmtId="0" fontId="2" fillId="0" borderId="0"/>
    <xf numFmtId="0" fontId="7" fillId="0" borderId="0"/>
  </cellStyleXfs>
  <cellXfs count="102">
    <xf numFmtId="0" fontId="0" fillId="0" borderId="0" xfId="0"/>
    <xf numFmtId="0" fontId="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 applyAlignment="1"/>
    <xf numFmtId="0" fontId="1" fillId="0" borderId="0" xfId="0" applyFont="1" applyBorder="1"/>
    <xf numFmtId="165" fontId="1" fillId="0" borderId="0" xfId="0" applyNumberFormat="1" applyFont="1"/>
    <xf numFmtId="0" fontId="33" fillId="0" borderId="0" xfId="0" applyFont="1" applyAlignment="1">
      <alignment horizontal="left"/>
    </xf>
    <xf numFmtId="0" fontId="35" fillId="0" borderId="0" xfId="0" applyFont="1"/>
    <xf numFmtId="0" fontId="33" fillId="0" borderId="0" xfId="0" applyFont="1" applyAlignment="1">
      <alignment horizontal="right"/>
    </xf>
    <xf numFmtId="0" fontId="0" fillId="0" borderId="0" xfId="0" applyBorder="1"/>
    <xf numFmtId="0" fontId="1" fillId="0" borderId="11" xfId="0" applyFont="1" applyBorder="1"/>
    <xf numFmtId="0" fontId="32" fillId="0" borderId="0" xfId="0" applyFont="1" applyBorder="1"/>
    <xf numFmtId="0" fontId="33" fillId="0" borderId="0" xfId="0" applyFont="1" applyBorder="1"/>
    <xf numFmtId="0" fontId="3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2" fillId="0" borderId="0" xfId="0" applyFont="1" applyBorder="1" applyProtection="1">
      <protection locked="0"/>
    </xf>
    <xf numFmtId="0" fontId="36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/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0" fillId="0" borderId="16" xfId="0" applyBorder="1"/>
    <xf numFmtId="0" fontId="33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left"/>
    </xf>
    <xf numFmtId="0" fontId="33" fillId="0" borderId="10" xfId="0" applyFont="1" applyBorder="1"/>
    <xf numFmtId="0" fontId="33" fillId="0" borderId="20" xfId="0" applyFont="1" applyBorder="1"/>
    <xf numFmtId="0" fontId="0" fillId="0" borderId="10" xfId="0" applyBorder="1"/>
    <xf numFmtId="0" fontId="37" fillId="0" borderId="10" xfId="0" applyFont="1" applyBorder="1" applyAlignment="1">
      <alignment horizontal="center"/>
    </xf>
    <xf numFmtId="0" fontId="33" fillId="0" borderId="19" xfId="0" applyFont="1" applyBorder="1"/>
    <xf numFmtId="0" fontId="33" fillId="0" borderId="21" xfId="0" applyFont="1" applyBorder="1"/>
    <xf numFmtId="49" fontId="33" fillId="0" borderId="14" xfId="0" applyNumberFormat="1" applyFont="1" applyBorder="1" applyAlignment="1" applyProtection="1">
      <alignment horizontal="center"/>
      <protection locked="0"/>
    </xf>
    <xf numFmtId="49" fontId="33" fillId="0" borderId="14" xfId="0" applyNumberFormat="1" applyFont="1" applyBorder="1" applyProtection="1">
      <protection locked="0"/>
    </xf>
    <xf numFmtId="49" fontId="33" fillId="0" borderId="14" xfId="0" applyNumberFormat="1" applyFont="1" applyBorder="1" applyAlignment="1" applyProtection="1">
      <alignment horizontal="left"/>
      <protection locked="0"/>
    </xf>
    <xf numFmtId="3" fontId="33" fillId="0" borderId="14" xfId="0" applyNumberFormat="1" applyFont="1" applyBorder="1" applyProtection="1">
      <protection locked="0"/>
    </xf>
    <xf numFmtId="4" fontId="33" fillId="0" borderId="14" xfId="0" applyNumberFormat="1" applyFont="1" applyBorder="1" applyProtection="1"/>
    <xf numFmtId="4" fontId="33" fillId="0" borderId="15" xfId="0" applyNumberFormat="1" applyFont="1" applyBorder="1" applyProtection="1"/>
    <xf numFmtId="4" fontId="33" fillId="0" borderId="14" xfId="0" applyNumberFormat="1" applyFont="1" applyBorder="1" applyProtection="1">
      <protection locked="0"/>
    </xf>
    <xf numFmtId="49" fontId="33" fillId="0" borderId="14" xfId="0" applyNumberFormat="1" applyFont="1" applyBorder="1" applyAlignment="1" applyProtection="1">
      <protection locked="0"/>
    </xf>
    <xf numFmtId="49" fontId="33" fillId="0" borderId="14" xfId="0" applyNumberFormat="1" applyFont="1" applyBorder="1" applyAlignment="1" applyProtection="1">
      <alignment wrapText="1"/>
      <protection locked="0"/>
    </xf>
    <xf numFmtId="2" fontId="33" fillId="0" borderId="14" xfId="0" applyNumberFormat="1" applyFont="1" applyBorder="1" applyAlignment="1" applyProtection="1">
      <protection locked="0"/>
    </xf>
    <xf numFmtId="4" fontId="41" fillId="0" borderId="15" xfId="0" applyNumberFormat="1" applyFont="1" applyBorder="1"/>
    <xf numFmtId="4" fontId="41" fillId="0" borderId="13" xfId="0" applyNumberFormat="1" applyFont="1" applyBorder="1"/>
    <xf numFmtId="164" fontId="0" fillId="0" borderId="22" xfId="0" applyNumberFormat="1" applyBorder="1"/>
    <xf numFmtId="49" fontId="33" fillId="0" borderId="23" xfId="0" applyNumberFormat="1" applyFont="1" applyBorder="1" applyAlignment="1" applyProtection="1">
      <alignment horizontal="center"/>
      <protection locked="0"/>
    </xf>
    <xf numFmtId="49" fontId="33" fillId="0" borderId="23" xfId="0" applyNumberFormat="1" applyFont="1" applyBorder="1" applyAlignment="1" applyProtection="1">
      <alignment horizontal="left"/>
      <protection locked="0"/>
    </xf>
    <xf numFmtId="3" fontId="33" fillId="0" borderId="23" xfId="0" applyNumberFormat="1" applyFont="1" applyBorder="1" applyProtection="1">
      <protection locked="0"/>
    </xf>
    <xf numFmtId="4" fontId="33" fillId="0" borderId="23" xfId="0" applyNumberFormat="1" applyFont="1" applyBorder="1" applyProtection="1">
      <protection locked="0"/>
    </xf>
    <xf numFmtId="49" fontId="33" fillId="0" borderId="23" xfId="0" applyNumberFormat="1" applyFont="1" applyBorder="1" applyAlignment="1" applyProtection="1">
      <protection locked="0"/>
    </xf>
    <xf numFmtId="49" fontId="33" fillId="0" borderId="23" xfId="0" applyNumberFormat="1" applyFont="1" applyBorder="1" applyAlignment="1" applyProtection="1">
      <alignment wrapText="1"/>
      <protection locked="0"/>
    </xf>
    <xf numFmtId="2" fontId="33" fillId="0" borderId="23" xfId="0" applyNumberFormat="1" applyFont="1" applyBorder="1" applyAlignment="1" applyProtection="1">
      <protection locked="0"/>
    </xf>
    <xf numFmtId="4" fontId="33" fillId="0" borderId="23" xfId="0" applyNumberFormat="1" applyFont="1" applyBorder="1" applyProtection="1"/>
    <xf numFmtId="0" fontId="1" fillId="0" borderId="21" xfId="0" applyFont="1" applyBorder="1"/>
    <xf numFmtId="0" fontId="1" fillId="0" borderId="10" xfId="0" applyFont="1" applyBorder="1"/>
    <xf numFmtId="0" fontId="1" fillId="0" borderId="10" xfId="0" applyFont="1" applyBorder="1" applyProtection="1"/>
    <xf numFmtId="3" fontId="42" fillId="0" borderId="14" xfId="0" applyNumberFormat="1" applyFont="1" applyBorder="1" applyProtection="1"/>
    <xf numFmtId="4" fontId="1" fillId="0" borderId="14" xfId="0" applyNumberFormat="1" applyFont="1" applyBorder="1" applyProtection="1"/>
    <xf numFmtId="4" fontId="42" fillId="0" borderId="14" xfId="0" applyNumberFormat="1" applyFont="1" applyBorder="1" applyAlignment="1" applyProtection="1">
      <alignment horizontal="center"/>
    </xf>
    <xf numFmtId="4" fontId="42" fillId="0" borderId="19" xfId="0" applyNumberFormat="1" applyFont="1" applyBorder="1" applyAlignment="1" applyProtection="1"/>
    <xf numFmtId="0" fontId="1" fillId="0" borderId="20" xfId="0" applyFont="1" applyBorder="1" applyAlignment="1" applyProtection="1"/>
    <xf numFmtId="4" fontId="42" fillId="0" borderId="21" xfId="0" applyNumberFormat="1" applyFont="1" applyBorder="1" applyAlignment="1" applyProtection="1"/>
    <xf numFmtId="4" fontId="43" fillId="0" borderId="14" xfId="0" applyNumberFormat="1" applyFont="1" applyBorder="1" applyAlignment="1" applyProtection="1"/>
    <xf numFmtId="4" fontId="42" fillId="0" borderId="13" xfId="0" applyNumberFormat="1" applyFont="1" applyBorder="1" applyAlignment="1" applyProtection="1">
      <protection locked="0"/>
    </xf>
    <xf numFmtId="0" fontId="44" fillId="0" borderId="22" xfId="0" applyFont="1" applyBorder="1" applyAlignment="1" applyProtection="1">
      <protection locked="0"/>
    </xf>
    <xf numFmtId="4" fontId="1" fillId="0" borderId="0" xfId="0" applyNumberFormat="1" applyFont="1"/>
    <xf numFmtId="4" fontId="1" fillId="0" borderId="0" xfId="0" applyNumberFormat="1" applyFont="1" applyBorder="1"/>
    <xf numFmtId="4" fontId="45" fillId="0" borderId="0" xfId="0" applyNumberFormat="1" applyFont="1" applyBorder="1" applyAlignment="1" applyProtection="1">
      <protection locked="0"/>
    </xf>
    <xf numFmtId="4" fontId="46" fillId="0" borderId="0" xfId="0" applyNumberFormat="1" applyFont="1" applyBorder="1" applyAlignment="1" applyProtection="1">
      <protection locked="0"/>
    </xf>
    <xf numFmtId="0" fontId="0" fillId="0" borderId="18" xfId="0" applyBorder="1"/>
    <xf numFmtId="0" fontId="0" fillId="0" borderId="17" xfId="0" applyBorder="1"/>
    <xf numFmtId="0" fontId="44" fillId="0" borderId="15" xfId="0" applyFont="1" applyBorder="1" applyAlignment="1" applyProtection="1">
      <protection locked="0"/>
    </xf>
    <xf numFmtId="0" fontId="44" fillId="0" borderId="13" xfId="0" applyFont="1" applyBorder="1" applyAlignment="1" applyProtection="1">
      <protection locked="0"/>
    </xf>
    <xf numFmtId="0" fontId="33" fillId="0" borderId="22" xfId="0" applyFont="1" applyBorder="1" applyAlignment="1">
      <alignment horizontal="center"/>
    </xf>
    <xf numFmtId="4" fontId="44" fillId="0" borderId="13" xfId="0" applyNumberFormat="1" applyFont="1" applyBorder="1" applyAlignment="1" applyProtection="1">
      <protection locked="0"/>
    </xf>
    <xf numFmtId="49" fontId="33" fillId="0" borderId="22" xfId="0" applyNumberFormat="1" applyFont="1" applyBorder="1" applyAlignment="1" applyProtection="1">
      <alignment horizontal="center"/>
      <protection locked="0"/>
    </xf>
    <xf numFmtId="0" fontId="47" fillId="0" borderId="24" xfId="0" applyFont="1" applyBorder="1" applyAlignment="1">
      <alignment horizontal="left" indent="3"/>
    </xf>
    <xf numFmtId="0" fontId="47" fillId="0" borderId="0" xfId="0" applyFont="1" applyAlignment="1">
      <alignment horizontal="left" indent="3"/>
    </xf>
    <xf numFmtId="0" fontId="47" fillId="0" borderId="25" xfId="0" applyFont="1" applyBorder="1" applyAlignment="1">
      <alignment horizontal="left" indent="3"/>
    </xf>
    <xf numFmtId="0" fontId="0" fillId="0" borderId="13" xfId="0" applyBorder="1" applyAlignment="1"/>
    <xf numFmtId="4" fontId="1" fillId="0" borderId="10" xfId="0" applyNumberFormat="1" applyFont="1" applyBorder="1" applyAlignment="1">
      <alignment horizontal="left" indent="3"/>
    </xf>
    <xf numFmtId="4" fontId="1" fillId="0" borderId="20" xfId="0" applyNumberFormat="1" applyFont="1" applyBorder="1" applyAlignment="1">
      <alignment horizontal="left" indent="3"/>
    </xf>
    <xf numFmtId="4" fontId="45" fillId="0" borderId="18" xfId="0" applyNumberFormat="1" applyFont="1" applyBorder="1" applyAlignment="1"/>
    <xf numFmtId="165" fontId="1" fillId="0" borderId="10" xfId="0" applyNumberFormat="1" applyFont="1" applyBorder="1" applyProtection="1">
      <protection locked="0"/>
    </xf>
    <xf numFmtId="4" fontId="1" fillId="0" borderId="10" xfId="0" applyNumberFormat="1" applyFont="1" applyBorder="1" applyProtection="1">
      <protection locked="0"/>
    </xf>
    <xf numFmtId="4" fontId="49" fillId="0" borderId="0" xfId="0" applyNumberFormat="1" applyFont="1"/>
    <xf numFmtId="0" fontId="44" fillId="0" borderId="21" xfId="0" applyFont="1" applyBorder="1" applyAlignment="1"/>
    <xf numFmtId="0" fontId="0" fillId="0" borderId="14" xfId="0" applyFill="1" applyBorder="1"/>
    <xf numFmtId="0" fontId="48" fillId="0" borderId="21" xfId="0" applyFont="1" applyFill="1" applyBorder="1" applyAlignment="1">
      <alignment horizontal="right"/>
    </xf>
    <xf numFmtId="4" fontId="45" fillId="0" borderId="14" xfId="0" applyNumberFormat="1" applyFont="1" applyFill="1" applyBorder="1" applyAlignment="1"/>
    <xf numFmtId="0" fontId="0" fillId="0" borderId="22" xfId="0" applyFill="1" applyBorder="1"/>
    <xf numFmtId="0" fontId="0" fillId="0" borderId="23" xfId="0" applyFill="1" applyBorder="1"/>
    <xf numFmtId="0" fontId="47" fillId="0" borderId="23" xfId="0" applyFont="1" applyFill="1" applyBorder="1" applyAlignment="1">
      <alignment horizontal="left" vertical="top" wrapText="1" indent="3"/>
    </xf>
    <xf numFmtId="0" fontId="33" fillId="0" borderId="20" xfId="0" applyFont="1" applyFill="1" applyBorder="1" applyAlignment="1">
      <alignment horizontal="center"/>
    </xf>
    <xf numFmtId="0" fontId="0" fillId="0" borderId="10" xfId="0" applyFill="1" applyBorder="1"/>
    <xf numFmtId="0" fontId="0" fillId="0" borderId="12" xfId="0" applyFill="1" applyBorder="1"/>
    <xf numFmtId="0" fontId="50" fillId="0" borderId="26" xfId="0" applyFont="1" applyBorder="1" applyAlignment="1" applyProtection="1">
      <protection locked="0"/>
    </xf>
    <xf numFmtId="0" fontId="0" fillId="0" borderId="13" xfId="0" applyFill="1" applyBorder="1"/>
    <xf numFmtId="0" fontId="33" fillId="0" borderId="16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</cellXfs>
  <cellStyles count="59">
    <cellStyle name="20 % - Aksentti1" xfId="18" builtinId="30" customBuiltin="1"/>
    <cellStyle name="20 % - Aksentti2" xfId="22" builtinId="34" customBuiltin="1"/>
    <cellStyle name="20 % - Aksentti3" xfId="26" builtinId="38" customBuiltin="1"/>
    <cellStyle name="20 % - Aksentti4" xfId="30" builtinId="42" customBuiltin="1"/>
    <cellStyle name="20 % - Aksentti5" xfId="34" builtinId="46" customBuiltin="1"/>
    <cellStyle name="20 % - Aksentti6" xfId="38" builtinId="50" customBuiltin="1"/>
    <cellStyle name="40 % - Aksentti1" xfId="19" builtinId="31" customBuiltin="1"/>
    <cellStyle name="40 % - Aksentti2" xfId="23" builtinId="35" customBuiltin="1"/>
    <cellStyle name="40 % - Aksentti3" xfId="27" builtinId="39" customBuiltin="1"/>
    <cellStyle name="40 % - Aksentti4" xfId="31" builtinId="43" customBuiltin="1"/>
    <cellStyle name="40 % - Aksentti5" xfId="35" builtinId="47" customBuiltin="1"/>
    <cellStyle name="40 % - Aksentti6" xfId="39" builtinId="51" customBuiltin="1"/>
    <cellStyle name="60 % - Aksentti1" xfId="20" builtinId="32" customBuiltin="1"/>
    <cellStyle name="60 % - Aksentti2" xfId="24" builtinId="36" customBuiltin="1"/>
    <cellStyle name="60 % - Aksentti3" xfId="28" builtinId="40" customBuiltin="1"/>
    <cellStyle name="60 % - Aksentti4" xfId="32" builtinId="44" customBuiltin="1"/>
    <cellStyle name="60 % - Aksentti5" xfId="36" builtinId="48" customBuiltin="1"/>
    <cellStyle name="60 % - Aksentti6" xfId="40" builtinId="52" customBuiltin="1"/>
    <cellStyle name="Accent" xfId="41" xr:uid="{00000000-0005-0000-0000-000012000000}"/>
    <cellStyle name="Accent 1" xfId="42" xr:uid="{00000000-0005-0000-0000-000013000000}"/>
    <cellStyle name="Accent 2" xfId="43" xr:uid="{00000000-0005-0000-0000-000014000000}"/>
    <cellStyle name="Accent 3" xfId="44" xr:uid="{00000000-0005-0000-0000-000015000000}"/>
    <cellStyle name="Aksentti1" xfId="17" builtinId="29" customBuiltin="1"/>
    <cellStyle name="Aksentti2" xfId="21" builtinId="33" customBuiltin="1"/>
    <cellStyle name="Aksentti3" xfId="25" builtinId="37" customBuiltin="1"/>
    <cellStyle name="Aksentti4" xfId="29" builtinId="41" customBuiltin="1"/>
    <cellStyle name="Aksentti5" xfId="33" builtinId="45" customBuiltin="1"/>
    <cellStyle name="Aksentti6" xfId="37" builtinId="49" customBuiltin="1"/>
    <cellStyle name="Bad" xfId="45" xr:uid="{00000000-0005-0000-0000-00001C000000}"/>
    <cellStyle name="Error" xfId="46" xr:uid="{00000000-0005-0000-0000-00001D000000}"/>
    <cellStyle name="Footnote" xfId="47" xr:uid="{00000000-0005-0000-0000-00001E000000}"/>
    <cellStyle name="Good" xfId="48" xr:uid="{00000000-0005-0000-0000-00001F000000}"/>
    <cellStyle name="Heading" xfId="49" xr:uid="{00000000-0005-0000-0000-000020000000}"/>
    <cellStyle name="Heading (user)" xfId="50" xr:uid="{00000000-0005-0000-0000-000021000000}"/>
    <cellStyle name="Heading 1" xfId="51" xr:uid="{00000000-0005-0000-0000-000022000000}"/>
    <cellStyle name="Heading 2" xfId="52" xr:uid="{00000000-0005-0000-0000-000023000000}"/>
    <cellStyle name="Huomautus" xfId="14" builtinId="10" customBuiltin="1"/>
    <cellStyle name="Huono" xfId="6" builtinId="27" customBuiltin="1"/>
    <cellStyle name="Hyperlink" xfId="53" xr:uid="{00000000-0005-0000-0000-000026000000}"/>
    <cellStyle name="Hyvä" xfId="5" builtinId="26" customBuiltin="1"/>
    <cellStyle name="Laskenta" xfId="10" builtinId="22" customBuiltin="1"/>
    <cellStyle name="Linkitetty solu" xfId="11" builtinId="24" customBuiltin="1"/>
    <cellStyle name="Neutraali" xfId="7" builtinId="28" customBuiltin="1"/>
    <cellStyle name="Neutral" xfId="54" xr:uid="{00000000-0005-0000-0000-00002B000000}"/>
    <cellStyle name="Normaali" xfId="0" builtinId="0" customBuiltin="1"/>
    <cellStyle name="Note" xfId="55" xr:uid="{00000000-0005-0000-0000-00002D000000}"/>
    <cellStyle name="Otsikko 1" xfId="1" builtinId="16" customBuiltin="1"/>
    <cellStyle name="Otsikko 2" xfId="2" builtinId="17" customBuiltin="1"/>
    <cellStyle name="Otsikko 3" xfId="3" builtinId="18" customBuiltin="1"/>
    <cellStyle name="Otsikko 4" xfId="4" builtinId="19" customBuiltin="1"/>
    <cellStyle name="Selittävä teksti" xfId="15" builtinId="53" customBuiltin="1"/>
    <cellStyle name="Status" xfId="56" xr:uid="{00000000-0005-0000-0000-000033000000}"/>
    <cellStyle name="Summa" xfId="16" builtinId="25" customBuiltin="1"/>
    <cellStyle name="Syöttö" xfId="8" builtinId="20" customBuiltin="1"/>
    <cellStyle name="Tarkistussolu" xfId="12" builtinId="23" customBuiltin="1"/>
    <cellStyle name="Text" xfId="57" xr:uid="{00000000-0005-0000-0000-000037000000}"/>
    <cellStyle name="Tulostus" xfId="9" builtinId="21" customBuiltin="1"/>
    <cellStyle name="Warning" xfId="58" xr:uid="{00000000-0005-0000-0000-000039000000}"/>
    <cellStyle name="Varoitusteksti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40"/>
  <sheetViews>
    <sheetView tabSelected="1" topLeftCell="A22" workbookViewId="0">
      <selection activeCell="F39" sqref="F39"/>
    </sheetView>
  </sheetViews>
  <sheetFormatPr defaultRowHeight="12.6" customHeight="1" outlineLevelRow="1"/>
  <cols>
    <col min="1" max="1" width="12.5703125" style="1" customWidth="1"/>
    <col min="2" max="2" width="15.7109375" style="1" customWidth="1"/>
    <col min="3" max="3" width="13" style="1" customWidth="1"/>
    <col min="4" max="4" width="14.140625" style="1" customWidth="1"/>
    <col min="5" max="5" width="9.42578125" style="1" customWidth="1"/>
    <col min="6" max="6" width="10.5703125" style="1" customWidth="1"/>
    <col min="7" max="7" width="8.42578125" style="1" customWidth="1"/>
    <col min="8" max="8" width="11.7109375" style="1" customWidth="1"/>
    <col min="9" max="9" width="14.140625" style="1" customWidth="1"/>
    <col min="10" max="10" width="24.85546875" style="1" customWidth="1"/>
    <col min="11" max="11" width="28.140625" style="1" customWidth="1"/>
    <col min="12" max="12" width="12.28515625" style="1" customWidth="1"/>
    <col min="13" max="13" width="13.7109375" style="1" customWidth="1"/>
    <col min="14" max="14" width="18.7109375" style="1" customWidth="1"/>
    <col min="15" max="15" width="5.5703125" style="1" customWidth="1"/>
    <col min="16" max="16" width="19.42578125" style="1" customWidth="1"/>
    <col min="17" max="257" width="9.5703125" style="1" customWidth="1"/>
    <col min="258" max="1024" width="9.5703125" customWidth="1"/>
  </cols>
  <sheetData>
    <row r="1" spans="1:256" ht="16.899999999999999" customHeight="1">
      <c r="C1" s="2"/>
      <c r="D1" s="2"/>
      <c r="E1" s="3"/>
      <c r="F1" s="3"/>
      <c r="G1"/>
      <c r="H1" s="4"/>
      <c r="I1" s="4"/>
      <c r="K1" s="5"/>
      <c r="P1" s="6">
        <v>43831</v>
      </c>
    </row>
    <row r="2" spans="1:256" ht="23.1" customHeight="1">
      <c r="C2" s="7"/>
      <c r="D2" s="3"/>
      <c r="E2" s="3"/>
      <c r="F2" s="3"/>
      <c r="G2" s="8" t="s">
        <v>0</v>
      </c>
    </row>
    <row r="3" spans="1:256" ht="12.6" customHeight="1">
      <c r="G3" s="96"/>
      <c r="H3" s="96"/>
      <c r="I3" s="96"/>
      <c r="N3" s="96"/>
      <c r="O3" s="96"/>
      <c r="P3" s="96"/>
      <c r="R3" s="5"/>
    </row>
    <row r="4" spans="1:256" ht="15" customHeight="1">
      <c r="A4" t="s">
        <v>1</v>
      </c>
      <c r="B4"/>
      <c r="C4"/>
      <c r="D4"/>
      <c r="E4"/>
      <c r="F4" s="9" t="s">
        <v>2</v>
      </c>
      <c r="G4" s="96"/>
      <c r="H4" s="96"/>
      <c r="I4" s="96"/>
      <c r="M4" s="9" t="s">
        <v>3</v>
      </c>
      <c r="N4" s="96"/>
      <c r="O4" s="96"/>
      <c r="P4" s="96"/>
      <c r="Q4"/>
      <c r="R4" s="10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15" customHeight="1" thickBot="1">
      <c r="A5" s="11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R5" s="5"/>
    </row>
    <row r="6" spans="1:256" s="3" customFormat="1" ht="26.25" customHeight="1">
      <c r="A6" s="2" t="s">
        <v>4</v>
      </c>
      <c r="B6" s="97"/>
      <c r="C6" s="97"/>
      <c r="D6" s="97"/>
      <c r="E6" s="97"/>
      <c r="F6" s="2" t="s">
        <v>5</v>
      </c>
      <c r="G6" s="97"/>
      <c r="H6" s="97"/>
      <c r="I6" s="97"/>
      <c r="J6" s="12" t="s">
        <v>6</v>
      </c>
      <c r="K6" s="96"/>
      <c r="L6" s="96"/>
      <c r="M6" s="96"/>
      <c r="N6" s="12" t="s">
        <v>7</v>
      </c>
      <c r="O6" s="96"/>
      <c r="P6" s="96"/>
      <c r="R6" s="13"/>
    </row>
    <row r="7" spans="1:256" s="3" customFormat="1" ht="9.6" customHeight="1">
      <c r="A7" s="2"/>
      <c r="B7" s="98"/>
      <c r="C7" s="98"/>
      <c r="D7" s="98"/>
      <c r="E7" s="98"/>
      <c r="G7" s="99"/>
      <c r="H7" s="99"/>
      <c r="I7" s="99"/>
      <c r="J7" s="2"/>
      <c r="K7" s="96"/>
      <c r="L7" s="96"/>
      <c r="M7" s="96"/>
      <c r="O7" s="14"/>
      <c r="P7" s="15"/>
    </row>
    <row r="8" spans="1:256" s="3" customFormat="1" ht="15" customHeight="1">
      <c r="A8" s="2" t="s">
        <v>8</v>
      </c>
      <c r="B8" s="98"/>
      <c r="C8" s="98"/>
      <c r="D8" s="98"/>
      <c r="E8" s="98"/>
      <c r="F8" s="2" t="s">
        <v>9</v>
      </c>
      <c r="G8" s="99"/>
      <c r="H8" s="99"/>
      <c r="I8" s="99"/>
      <c r="J8" s="12" t="s">
        <v>10</v>
      </c>
      <c r="K8" s="96"/>
      <c r="L8" s="96"/>
      <c r="M8" s="96"/>
      <c r="N8" s="12" t="s">
        <v>11</v>
      </c>
      <c r="O8" s="16"/>
      <c r="P8" s="17" t="s">
        <v>12</v>
      </c>
    </row>
    <row r="9" spans="1:256" ht="13.15" customHeight="1">
      <c r="G9" s="18"/>
    </row>
    <row r="10" spans="1:256" s="3" customFormat="1" ht="15" customHeight="1">
      <c r="A10" s="19" t="s">
        <v>13</v>
      </c>
      <c r="B10" s="19" t="s">
        <v>14</v>
      </c>
      <c r="C10" s="19" t="s">
        <v>15</v>
      </c>
      <c r="D10" s="100" t="s">
        <v>16</v>
      </c>
      <c r="E10" s="100"/>
      <c r="F10" s="101" t="s">
        <v>17</v>
      </c>
      <c r="G10" s="101"/>
      <c r="H10" s="101"/>
      <c r="I10" s="19" t="s">
        <v>18</v>
      </c>
      <c r="J10" s="20" t="s">
        <v>19</v>
      </c>
      <c r="K10" s="19" t="s">
        <v>20</v>
      </c>
      <c r="L10" s="19" t="s">
        <v>21</v>
      </c>
      <c r="M10" s="21"/>
      <c r="N10" s="19" t="s">
        <v>22</v>
      </c>
      <c r="O10" s="22"/>
      <c r="P10" s="23"/>
    </row>
    <row r="11" spans="1:256" s="3" customFormat="1" ht="15.75" customHeight="1">
      <c r="A11" s="24" t="s">
        <v>23</v>
      </c>
      <c r="B11" s="25"/>
      <c r="C11" s="24"/>
      <c r="D11" s="95" t="s">
        <v>24</v>
      </c>
      <c r="E11" s="95"/>
      <c r="F11" s="27" t="s">
        <v>25</v>
      </c>
      <c r="G11" s="28" t="s">
        <v>26</v>
      </c>
      <c r="H11" s="29" t="s">
        <v>27</v>
      </c>
      <c r="I11" s="24" t="s">
        <v>28</v>
      </c>
      <c r="J11" s="26" t="s">
        <v>29</v>
      </c>
      <c r="K11" s="30"/>
      <c r="L11" s="24" t="s">
        <v>30</v>
      </c>
      <c r="M11" s="31" t="s">
        <v>31</v>
      </c>
      <c r="N11" s="32"/>
      <c r="O11" s="33"/>
      <c r="P11" s="26"/>
    </row>
    <row r="12" spans="1:256" s="3" customFormat="1" ht="20.25" customHeight="1">
      <c r="A12" s="34"/>
      <c r="B12" s="35"/>
      <c r="C12" s="36"/>
      <c r="D12" s="89"/>
      <c r="E12" s="89"/>
      <c r="F12" s="37"/>
      <c r="G12" s="38">
        <v>0.43</v>
      </c>
      <c r="H12" s="39">
        <f t="shared" ref="H12:H28" si="0">+F12*G12</f>
        <v>0</v>
      </c>
      <c r="I12" s="40"/>
      <c r="J12" s="41"/>
      <c r="K12" s="42"/>
      <c r="L12" s="43"/>
      <c r="M12" s="40"/>
      <c r="N12" s="44">
        <f t="shared" ref="N12:N28" si="1">H12+I12+(L12*((100-M12)/100))</f>
        <v>0</v>
      </c>
      <c r="O12" s="45"/>
      <c r="P12" s="46"/>
      <c r="T12" s="13"/>
    </row>
    <row r="13" spans="1:256" s="3" customFormat="1" ht="19.5" customHeight="1">
      <c r="A13" s="47"/>
      <c r="B13" s="48"/>
      <c r="C13" s="48"/>
      <c r="D13" s="93"/>
      <c r="E13" s="93"/>
      <c r="F13" s="49"/>
      <c r="G13" s="38">
        <v>0.43</v>
      </c>
      <c r="H13" s="38">
        <f t="shared" si="0"/>
        <v>0</v>
      </c>
      <c r="I13" s="50"/>
      <c r="J13" s="51"/>
      <c r="K13" s="52"/>
      <c r="L13" s="53"/>
      <c r="M13" s="50"/>
      <c r="N13" s="44">
        <f t="shared" si="1"/>
        <v>0</v>
      </c>
      <c r="O13" s="45"/>
      <c r="P13" s="46"/>
    </row>
    <row r="14" spans="1:256" s="3" customFormat="1" ht="19.5" customHeight="1">
      <c r="A14" s="34"/>
      <c r="B14" s="36"/>
      <c r="C14" s="36"/>
      <c r="D14" s="89"/>
      <c r="E14" s="89"/>
      <c r="F14" s="37"/>
      <c r="G14" s="38">
        <v>0.43</v>
      </c>
      <c r="H14" s="38">
        <f t="shared" si="0"/>
        <v>0</v>
      </c>
      <c r="I14" s="40"/>
      <c r="J14" s="41"/>
      <c r="K14" s="42"/>
      <c r="L14" s="43"/>
      <c r="M14" s="40"/>
      <c r="N14" s="44">
        <f t="shared" si="1"/>
        <v>0</v>
      </c>
      <c r="O14" s="45"/>
      <c r="P14" s="46"/>
    </row>
    <row r="15" spans="1:256" s="3" customFormat="1" ht="18.75" customHeight="1">
      <c r="A15" s="47"/>
      <c r="B15" s="48"/>
      <c r="C15" s="48"/>
      <c r="D15" s="93"/>
      <c r="E15" s="93"/>
      <c r="F15" s="49"/>
      <c r="G15" s="38">
        <v>0.43</v>
      </c>
      <c r="H15" s="54">
        <f t="shared" si="0"/>
        <v>0</v>
      </c>
      <c r="I15" s="50"/>
      <c r="J15" s="51"/>
      <c r="K15" s="52"/>
      <c r="L15" s="53"/>
      <c r="M15" s="50"/>
      <c r="N15" s="44">
        <f t="shared" si="1"/>
        <v>0</v>
      </c>
      <c r="O15" s="45"/>
      <c r="P15" s="46"/>
    </row>
    <row r="16" spans="1:256" s="3" customFormat="1" ht="18.75" customHeight="1">
      <c r="A16" s="34"/>
      <c r="B16" s="36"/>
      <c r="C16" s="36"/>
      <c r="D16" s="89"/>
      <c r="E16" s="89"/>
      <c r="F16" s="37"/>
      <c r="G16" s="38">
        <v>0.43</v>
      </c>
      <c r="H16" s="38">
        <f t="shared" si="0"/>
        <v>0</v>
      </c>
      <c r="I16" s="40"/>
      <c r="J16" s="41"/>
      <c r="K16" s="42"/>
      <c r="L16" s="43"/>
      <c r="M16" s="40"/>
      <c r="N16" s="44">
        <f t="shared" si="1"/>
        <v>0</v>
      </c>
      <c r="O16" s="45"/>
      <c r="P16" s="46"/>
    </row>
    <row r="17" spans="1:21" s="3" customFormat="1" ht="18" customHeight="1">
      <c r="A17" s="47"/>
      <c r="B17" s="48"/>
      <c r="C17" s="48"/>
      <c r="D17" s="89"/>
      <c r="E17" s="89"/>
      <c r="F17" s="37"/>
      <c r="G17" s="38">
        <v>0.43</v>
      </c>
      <c r="H17" s="54">
        <f t="shared" si="0"/>
        <v>0</v>
      </c>
      <c r="I17" s="50"/>
      <c r="J17" s="51"/>
      <c r="K17" s="52"/>
      <c r="L17" s="53"/>
      <c r="M17" s="50"/>
      <c r="N17" s="44">
        <f t="shared" si="1"/>
        <v>0</v>
      </c>
      <c r="O17" s="45"/>
      <c r="P17" s="46"/>
    </row>
    <row r="18" spans="1:21" s="3" customFormat="1" ht="19.5" customHeight="1">
      <c r="A18" s="34"/>
      <c r="B18" s="36"/>
      <c r="C18" s="36"/>
      <c r="D18" s="89"/>
      <c r="E18" s="89"/>
      <c r="F18" s="37"/>
      <c r="G18" s="38">
        <v>0.43</v>
      </c>
      <c r="H18" s="38">
        <f t="shared" si="0"/>
        <v>0</v>
      </c>
      <c r="I18" s="40"/>
      <c r="J18" s="41"/>
      <c r="K18" s="42"/>
      <c r="L18" s="43"/>
      <c r="M18" s="40"/>
      <c r="N18" s="44">
        <f t="shared" si="1"/>
        <v>0</v>
      </c>
      <c r="O18" s="45"/>
      <c r="P18" s="46"/>
    </row>
    <row r="19" spans="1:21" s="3" customFormat="1" ht="18.75" customHeight="1">
      <c r="A19" s="47"/>
      <c r="B19" s="48"/>
      <c r="C19" s="48"/>
      <c r="D19" s="89"/>
      <c r="E19" s="89"/>
      <c r="F19" s="37"/>
      <c r="G19" s="38">
        <v>0.43</v>
      </c>
      <c r="H19" s="54">
        <f t="shared" si="0"/>
        <v>0</v>
      </c>
      <c r="I19" s="50"/>
      <c r="J19" s="51"/>
      <c r="K19" s="52"/>
      <c r="L19" s="53"/>
      <c r="M19" s="50"/>
      <c r="N19" s="44">
        <f t="shared" si="1"/>
        <v>0</v>
      </c>
      <c r="O19" s="45"/>
      <c r="P19" s="46"/>
      <c r="U19" s="13"/>
    </row>
    <row r="20" spans="1:21" s="3" customFormat="1" ht="18.75" customHeight="1">
      <c r="A20" s="34"/>
      <c r="B20" s="36"/>
      <c r="C20" s="36"/>
      <c r="D20" s="89"/>
      <c r="E20" s="89"/>
      <c r="F20" s="37"/>
      <c r="G20" s="38">
        <v>0.43</v>
      </c>
      <c r="H20" s="38">
        <f t="shared" si="0"/>
        <v>0</v>
      </c>
      <c r="I20" s="40"/>
      <c r="J20" s="41"/>
      <c r="K20" s="42"/>
      <c r="L20" s="43"/>
      <c r="M20" s="40"/>
      <c r="N20" s="44">
        <f t="shared" si="1"/>
        <v>0</v>
      </c>
      <c r="O20" s="45"/>
      <c r="P20" s="46"/>
    </row>
    <row r="21" spans="1:21" s="3" customFormat="1" ht="18.75" customHeight="1">
      <c r="A21" s="47"/>
      <c r="B21" s="48"/>
      <c r="C21" s="48"/>
      <c r="D21" s="93"/>
      <c r="E21" s="93"/>
      <c r="F21" s="49"/>
      <c r="G21" s="38">
        <v>0.43</v>
      </c>
      <c r="H21" s="54">
        <f t="shared" si="0"/>
        <v>0</v>
      </c>
      <c r="I21" s="50"/>
      <c r="J21" s="51"/>
      <c r="K21" s="52"/>
      <c r="L21" s="53"/>
      <c r="M21" s="50"/>
      <c r="N21" s="44">
        <f t="shared" si="1"/>
        <v>0</v>
      </c>
      <c r="O21" s="45"/>
      <c r="P21" s="46"/>
    </row>
    <row r="22" spans="1:21" s="3" customFormat="1" ht="18.75" customHeight="1">
      <c r="A22" s="34"/>
      <c r="B22" s="36"/>
      <c r="C22" s="36"/>
      <c r="D22" s="89"/>
      <c r="E22" s="89"/>
      <c r="F22" s="37"/>
      <c r="G22" s="38">
        <v>0.43</v>
      </c>
      <c r="H22" s="38">
        <f t="shared" si="0"/>
        <v>0</v>
      </c>
      <c r="I22" s="40"/>
      <c r="J22" s="41"/>
      <c r="K22" s="42"/>
      <c r="L22" s="43"/>
      <c r="M22" s="40"/>
      <c r="N22" s="44">
        <f t="shared" si="1"/>
        <v>0</v>
      </c>
      <c r="O22" s="45"/>
      <c r="P22" s="46"/>
    </row>
    <row r="23" spans="1:21" s="3" customFormat="1" ht="18.75" customHeight="1">
      <c r="A23" s="47"/>
      <c r="B23" s="48"/>
      <c r="C23" s="48"/>
      <c r="D23" s="93"/>
      <c r="E23" s="93"/>
      <c r="F23" s="49"/>
      <c r="G23" s="38">
        <v>0.43</v>
      </c>
      <c r="H23" s="54">
        <f t="shared" si="0"/>
        <v>0</v>
      </c>
      <c r="I23" s="50"/>
      <c r="J23" s="51"/>
      <c r="K23" s="52"/>
      <c r="L23" s="53"/>
      <c r="M23" s="50"/>
      <c r="N23" s="44">
        <f t="shared" si="1"/>
        <v>0</v>
      </c>
      <c r="O23" s="45"/>
      <c r="P23" s="46"/>
    </row>
    <row r="24" spans="1:21" s="3" customFormat="1" ht="18.75" customHeight="1">
      <c r="A24" s="34"/>
      <c r="B24" s="36"/>
      <c r="C24" s="36"/>
      <c r="D24" s="89"/>
      <c r="E24" s="89"/>
      <c r="F24" s="37"/>
      <c r="G24" s="38">
        <v>0.43</v>
      </c>
      <c r="H24" s="38">
        <f t="shared" si="0"/>
        <v>0</v>
      </c>
      <c r="I24" s="40"/>
      <c r="J24" s="41"/>
      <c r="K24" s="42"/>
      <c r="L24" s="43"/>
      <c r="M24" s="40"/>
      <c r="N24" s="44">
        <f t="shared" si="1"/>
        <v>0</v>
      </c>
      <c r="O24" s="45"/>
      <c r="P24" s="46"/>
    </row>
    <row r="25" spans="1:21" s="3" customFormat="1" ht="18.75" customHeight="1">
      <c r="A25" s="47"/>
      <c r="B25" s="48"/>
      <c r="C25" s="48"/>
      <c r="D25" s="93"/>
      <c r="E25" s="93"/>
      <c r="F25" s="49"/>
      <c r="G25" s="38">
        <v>0.43</v>
      </c>
      <c r="H25" s="54">
        <f t="shared" si="0"/>
        <v>0</v>
      </c>
      <c r="I25" s="50"/>
      <c r="J25" s="51"/>
      <c r="K25" s="52"/>
      <c r="L25" s="53"/>
      <c r="M25" s="50"/>
      <c r="N25" s="44">
        <f t="shared" si="1"/>
        <v>0</v>
      </c>
      <c r="O25" s="45"/>
      <c r="P25" s="46"/>
    </row>
    <row r="26" spans="1:21" s="3" customFormat="1" ht="18.75" customHeight="1">
      <c r="A26" s="34"/>
      <c r="B26" s="36"/>
      <c r="C26" s="36"/>
      <c r="D26" s="89"/>
      <c r="E26" s="89"/>
      <c r="F26" s="37"/>
      <c r="G26" s="38">
        <v>0.43</v>
      </c>
      <c r="H26" s="38">
        <f t="shared" si="0"/>
        <v>0</v>
      </c>
      <c r="I26" s="40"/>
      <c r="J26" s="41"/>
      <c r="K26" s="41"/>
      <c r="L26" s="43"/>
      <c r="M26" s="40"/>
      <c r="N26" s="44">
        <f t="shared" si="1"/>
        <v>0</v>
      </c>
      <c r="O26" s="45"/>
      <c r="P26" s="46"/>
    </row>
    <row r="27" spans="1:21" s="3" customFormat="1" ht="18.75" customHeight="1">
      <c r="A27" s="47"/>
      <c r="B27" s="48"/>
      <c r="C27" s="48"/>
      <c r="D27" s="93"/>
      <c r="E27" s="93"/>
      <c r="F27" s="49"/>
      <c r="G27" s="38">
        <v>0.43</v>
      </c>
      <c r="H27" s="54">
        <f t="shared" si="0"/>
        <v>0</v>
      </c>
      <c r="I27" s="50"/>
      <c r="J27" s="51"/>
      <c r="K27" s="51"/>
      <c r="L27" s="53"/>
      <c r="M27" s="50"/>
      <c r="N27" s="44">
        <f t="shared" si="1"/>
        <v>0</v>
      </c>
      <c r="O27" s="45"/>
      <c r="P27" s="46"/>
    </row>
    <row r="28" spans="1:21" s="3" customFormat="1" ht="18.75" customHeight="1">
      <c r="A28" s="34"/>
      <c r="B28" s="36"/>
      <c r="C28" s="36"/>
      <c r="D28" s="89"/>
      <c r="E28" s="89"/>
      <c r="F28" s="37"/>
      <c r="G28" s="38">
        <v>0.43</v>
      </c>
      <c r="H28" s="38">
        <f t="shared" si="0"/>
        <v>0</v>
      </c>
      <c r="I28" s="40"/>
      <c r="J28" s="41"/>
      <c r="K28" s="41"/>
      <c r="L28" s="43"/>
      <c r="M28" s="40"/>
      <c r="N28" s="44">
        <f t="shared" si="1"/>
        <v>0</v>
      </c>
      <c r="O28" s="45"/>
      <c r="P28" s="46"/>
    </row>
    <row r="29" spans="1:21" ht="24" customHeight="1">
      <c r="A29" s="55"/>
      <c r="B29" s="56"/>
      <c r="C29" s="57"/>
      <c r="D29" s="57"/>
      <c r="E29" s="57" t="s">
        <v>32</v>
      </c>
      <c r="F29" s="58">
        <f>SUM(F12:F28)</f>
        <v>0</v>
      </c>
      <c r="G29" s="59"/>
      <c r="H29" s="60">
        <f>SUM(H12:H28)</f>
        <v>0</v>
      </c>
      <c r="I29" s="61">
        <f>SUM(I12:I28)</f>
        <v>0</v>
      </c>
      <c r="J29" s="62"/>
      <c r="K29" s="62"/>
      <c r="L29" s="62"/>
      <c r="M29" s="63"/>
      <c r="N29" s="64">
        <f>SUM(N12:N28)</f>
        <v>0</v>
      </c>
      <c r="O29" s="65"/>
      <c r="P29" s="66"/>
    </row>
    <row r="30" spans="1:21" ht="32.25" customHeight="1">
      <c r="F30" s="67"/>
      <c r="G30" s="67"/>
      <c r="H30" s="68"/>
      <c r="I30" s="67"/>
      <c r="J30" s="67"/>
      <c r="K30" s="67"/>
      <c r="L30" s="67"/>
      <c r="M30" s="68"/>
      <c r="N30" s="69"/>
      <c r="O30" s="69"/>
      <c r="P30" s="70"/>
    </row>
    <row r="31" spans="1:21" ht="18.75" customHeight="1" outlineLevel="1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23"/>
      <c r="N31" s="73"/>
      <c r="O31" s="74"/>
      <c r="P31" s="75" t="s">
        <v>33</v>
      </c>
    </row>
    <row r="32" spans="1:21" ht="20.25" customHeight="1" outlineLevel="1">
      <c r="B32" s="94" t="s">
        <v>34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89"/>
      <c r="O32" s="76"/>
      <c r="P32" s="77"/>
    </row>
    <row r="33" spans="1:17" ht="20.25" customHeight="1" outlineLevel="1">
      <c r="B33" s="78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79"/>
      <c r="M33" s="80"/>
      <c r="N33" s="89"/>
      <c r="O33" s="81"/>
      <c r="P33" s="77"/>
    </row>
    <row r="34" spans="1:17" ht="20.25" customHeight="1" outlineLevel="1">
      <c r="B34" s="78"/>
      <c r="C34" s="79" t="s">
        <v>36</v>
      </c>
      <c r="D34" s="79"/>
      <c r="E34" s="79"/>
      <c r="F34" s="79"/>
      <c r="G34" s="79"/>
      <c r="H34" s="79"/>
      <c r="I34" s="79"/>
      <c r="J34" s="79"/>
      <c r="K34" s="79"/>
      <c r="L34" s="79"/>
      <c r="M34" s="80"/>
      <c r="N34" s="89"/>
      <c r="O34" s="81"/>
      <c r="P34" s="77"/>
    </row>
    <row r="35" spans="1:17" ht="20.25" customHeight="1" outlineLevel="1">
      <c r="B35" s="78"/>
      <c r="C35" s="79" t="s">
        <v>40</v>
      </c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89"/>
      <c r="O35" s="81"/>
      <c r="P35" s="77"/>
    </row>
    <row r="36" spans="1:17" ht="21.75" customHeight="1">
      <c r="B36" s="90" t="s">
        <v>37</v>
      </c>
      <c r="C36" s="90"/>
      <c r="D36" s="90"/>
      <c r="E36" s="90"/>
      <c r="F36" s="90"/>
      <c r="G36" s="90"/>
      <c r="H36" s="90"/>
      <c r="I36" s="82"/>
      <c r="J36" s="82"/>
      <c r="K36" s="82"/>
      <c r="L36" s="82"/>
      <c r="M36" s="83"/>
      <c r="N36" s="91">
        <f>N32+N29</f>
        <v>0</v>
      </c>
      <c r="O36" s="84"/>
      <c r="P36" s="92"/>
    </row>
    <row r="37" spans="1:17" ht="33.75" customHeight="1">
      <c r="B37" s="3" t="s">
        <v>38</v>
      </c>
      <c r="D37" s="85"/>
      <c r="E37" s="15"/>
      <c r="F37" s="86"/>
      <c r="G37" s="86"/>
      <c r="H37" s="86"/>
      <c r="I37" s="86"/>
      <c r="J37" s="67"/>
      <c r="K37" s="67"/>
      <c r="L37" s="67"/>
      <c r="M37" s="87" t="s">
        <v>22</v>
      </c>
      <c r="N37" s="91"/>
      <c r="O37" s="88"/>
      <c r="P37" s="92"/>
    </row>
    <row r="38" spans="1:17" ht="15" customHeight="1">
      <c r="F38" s="3" t="s">
        <v>39</v>
      </c>
    </row>
    <row r="39" spans="1:17" ht="12.6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</sheetData>
  <mergeCells count="34">
    <mergeCell ref="D11:E11"/>
    <mergeCell ref="G3:I4"/>
    <mergeCell ref="N3:P4"/>
    <mergeCell ref="B6:E6"/>
    <mergeCell ref="G6:I6"/>
    <mergeCell ref="K6:M6"/>
    <mergeCell ref="O6:P6"/>
    <mergeCell ref="B7:E8"/>
    <mergeCell ref="G7:I8"/>
    <mergeCell ref="K7:M8"/>
    <mergeCell ref="D10:E10"/>
    <mergeCell ref="F10:H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N32:N35"/>
    <mergeCell ref="B36:H36"/>
    <mergeCell ref="N36:N37"/>
    <mergeCell ref="P36:P37"/>
    <mergeCell ref="D24:E24"/>
    <mergeCell ref="D25:E25"/>
    <mergeCell ref="D26:E26"/>
    <mergeCell ref="D27:E27"/>
    <mergeCell ref="D28:E28"/>
    <mergeCell ref="B32:M32"/>
  </mergeCells>
  <printOptions horizontalCentered="1"/>
  <pageMargins left="0.11811023622047244" right="0.11811023622047244" top="0.7673228346456693" bottom="0.49173228346456688" header="0.47204724409448823" footer="0.19645669291338583"/>
  <pageSetup paperSize="0" fitToWidth="0" fitToHeight="0" pageOrder="overThenDown" orientation="landscape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Erotuomarit ml 2019</vt:lpstr>
      <vt:lpstr>'Erotuomarit ml 2019'!Tulostusalue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Poola</dc:creator>
  <cp:lastModifiedBy>Joni Koivunen</cp:lastModifiedBy>
  <cp:revision>4</cp:revision>
  <cp:lastPrinted>2018-09-20T14:50:38Z</cp:lastPrinted>
  <dcterms:created xsi:type="dcterms:W3CDTF">2014-01-07T09:25:36Z</dcterms:created>
  <dcterms:modified xsi:type="dcterms:W3CDTF">2020-09-29T07:44:27Z</dcterms:modified>
</cp:coreProperties>
</file>